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040" windowHeight="10176"/>
  </bookViews>
  <sheets>
    <sheet name="エントリーシート" sheetId="1" r:id="rId1"/>
    <sheet name="記入例" sheetId="2" r:id="rId2"/>
    <sheet name="script" sheetId="3" state="hidden" r:id="rId3"/>
  </sheets>
  <calcPr calcId="124519"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24" i="3"/>
  <c r="F24" s="1"/>
  <c r="D36"/>
  <c r="D35"/>
  <c r="F35" s="1"/>
  <c r="D29"/>
  <c r="F29" s="1"/>
  <c r="D33"/>
  <c r="F33" s="1"/>
  <c r="D34"/>
  <c r="D32"/>
  <c r="F32" s="1"/>
  <c r="D31"/>
  <c r="F31" s="1"/>
  <c r="D30"/>
  <c r="F30" s="1"/>
  <c r="D21"/>
  <c r="F21" s="1"/>
  <c r="D27"/>
  <c r="F27" s="1"/>
  <c r="D28"/>
  <c r="F28" s="1"/>
  <c r="D26"/>
  <c r="F26" s="1"/>
  <c r="D25"/>
  <c r="D23"/>
  <c r="F23" s="1"/>
  <c r="D22"/>
  <c r="F22" s="1"/>
  <c r="D18"/>
  <c r="F18" s="1"/>
  <c r="D19"/>
  <c r="F19" s="1"/>
  <c r="D20"/>
  <c r="F20" s="1"/>
  <c r="D17"/>
  <c r="F17" s="1"/>
  <c r="D16"/>
  <c r="F16" s="1"/>
  <c r="D14"/>
  <c r="F14" s="1"/>
  <c r="D11"/>
  <c r="F11" s="1"/>
  <c r="D10"/>
  <c r="F10" s="1"/>
  <c r="D9"/>
  <c r="F9" s="1"/>
  <c r="D8"/>
  <c r="F8" s="1"/>
  <c r="D7"/>
  <c r="F7" s="1"/>
  <c r="D6"/>
  <c r="F6" s="1"/>
  <c r="D5"/>
  <c r="F5" s="1"/>
  <c r="D4"/>
  <c r="F4" s="1"/>
  <c r="D13"/>
  <c r="F13" s="1"/>
  <c r="F37"/>
  <c r="F2"/>
  <c r="F12"/>
  <c r="F15"/>
  <c r="F25"/>
  <c r="F34"/>
  <c r="F36"/>
  <c r="F3"/>
</calcChain>
</file>

<file path=xl/sharedStrings.xml><?xml version="1.0" encoding="utf-8"?>
<sst xmlns="http://schemas.openxmlformats.org/spreadsheetml/2006/main" count="316" uniqueCount="120">
  <si>
    <t>UNKNOWN ASIA ギャラリー 出展申込書</t>
    <rPh sb="19" eb="21">
      <t>シュッテン</t>
    </rPh>
    <rPh sb="21" eb="22">
      <t>モウ</t>
    </rPh>
    <rPh sb="22" eb="23">
      <t>コ</t>
    </rPh>
    <rPh sb="23" eb="24">
      <t>ショ</t>
    </rPh>
    <phoneticPr fontId="1"/>
  </si>
  <si>
    <t>ギャラリー名</t>
    <rPh sb="5" eb="6">
      <t>メイ</t>
    </rPh>
    <phoneticPr fontId="1"/>
  </si>
  <si>
    <t>日本語</t>
    <rPh sb="0" eb="3">
      <t>ニホンゴ</t>
    </rPh>
    <phoneticPr fontId="1"/>
  </si>
  <si>
    <t>主な表記</t>
    <rPh sb="0" eb="1">
      <t>オモ</t>
    </rPh>
    <rPh sb="2" eb="4">
      <t>ヒョウキ</t>
    </rPh>
    <phoneticPr fontId="1"/>
  </si>
  <si>
    <t>国際表記</t>
    <rPh sb="0" eb="2">
      <t>コクサイ</t>
    </rPh>
    <rPh sb="2" eb="4">
      <t>ヒョウキ</t>
    </rPh>
    <phoneticPr fontId="1"/>
  </si>
  <si>
    <t>代表者名</t>
    <rPh sb="0" eb="3">
      <t>ダイヒョウシャ</t>
    </rPh>
    <rPh sb="3" eb="4">
      <t>メイ</t>
    </rPh>
    <phoneticPr fontId="1"/>
  </si>
  <si>
    <t>英語</t>
    <rPh sb="0" eb="2">
      <t>エイゴ</t>
    </rPh>
    <phoneticPr fontId="1"/>
  </si>
  <si>
    <t>国/地域</t>
    <rPh sb="0" eb="1">
      <t>クニ</t>
    </rPh>
    <rPh sb="2" eb="4">
      <t>チイキ</t>
    </rPh>
    <phoneticPr fontId="1"/>
  </si>
  <si>
    <t>郵便番号</t>
    <rPh sb="0" eb="4">
      <t>ユウビンバンゴウ</t>
    </rPh>
    <phoneticPr fontId="1"/>
  </si>
  <si>
    <t>基本情報（公開）</t>
    <rPh sb="0" eb="2">
      <t>キホン</t>
    </rPh>
    <rPh sb="2" eb="4">
      <t>ジョウホウ</t>
    </rPh>
    <rPh sb="5" eb="7">
      <t>コウカイ</t>
    </rPh>
    <phoneticPr fontId="1"/>
  </si>
  <si>
    <t>住所</t>
    <rPh sb="0" eb="2">
      <t>ジュウショ</t>
    </rPh>
    <phoneticPr fontId="1"/>
  </si>
  <si>
    <t>電話番号</t>
    <rPh sb="0" eb="2">
      <t>デンワ</t>
    </rPh>
    <rPh sb="2" eb="4">
      <t>バンゴウ</t>
    </rPh>
    <phoneticPr fontId="1"/>
  </si>
  <si>
    <t>Instagram</t>
    <phoneticPr fontId="1"/>
  </si>
  <si>
    <t>Facebook</t>
    <phoneticPr fontId="1"/>
  </si>
  <si>
    <t>Twitter</t>
    <phoneticPr fontId="1"/>
  </si>
  <si>
    <t>担当者情報（事務局との連絡用）</t>
    <rPh sb="0" eb="3">
      <t>タントウシャ</t>
    </rPh>
    <rPh sb="3" eb="5">
      <t>ジョウホウ</t>
    </rPh>
    <rPh sb="6" eb="9">
      <t>ジムキョク</t>
    </rPh>
    <rPh sb="11" eb="13">
      <t>レンラク</t>
    </rPh>
    <rPh sb="13" eb="14">
      <t>ヨウ</t>
    </rPh>
    <phoneticPr fontId="1"/>
  </si>
  <si>
    <t>担当者名</t>
    <rPh sb="0" eb="3">
      <t>タントウシャ</t>
    </rPh>
    <rPh sb="3" eb="4">
      <t>メイ</t>
    </rPh>
    <phoneticPr fontId="1"/>
  </si>
  <si>
    <t>所属</t>
    <rPh sb="0" eb="2">
      <t>ショゾク</t>
    </rPh>
    <phoneticPr fontId="1"/>
  </si>
  <si>
    <t>役職</t>
    <rPh sb="0" eb="2">
      <t>ヤクショク</t>
    </rPh>
    <phoneticPr fontId="1"/>
  </si>
  <si>
    <t>メールアドレス</t>
    <phoneticPr fontId="1"/>
  </si>
  <si>
    <t>ギャラリー概要</t>
    <rPh sb="5" eb="7">
      <t>ガイヨウ</t>
    </rPh>
    <phoneticPr fontId="1"/>
  </si>
  <si>
    <t>アーティスト名</t>
    <rPh sb="6" eb="7">
      <t>メイ</t>
    </rPh>
    <phoneticPr fontId="1"/>
  </si>
  <si>
    <t>作品１</t>
    <rPh sb="0" eb="2">
      <t>サクヒン</t>
    </rPh>
    <phoneticPr fontId="1"/>
  </si>
  <si>
    <t>ファイル名</t>
    <rPh sb="4" eb="5">
      <t>メイ</t>
    </rPh>
    <phoneticPr fontId="1"/>
  </si>
  <si>
    <t>作品２</t>
    <rPh sb="0" eb="2">
      <t>サクヒン</t>
    </rPh>
    <phoneticPr fontId="1"/>
  </si>
  <si>
    <t>プロフィール</t>
    <phoneticPr fontId="1"/>
  </si>
  <si>
    <t>出展アーティスト１</t>
    <rPh sb="0" eb="2">
      <t>シュッテン</t>
    </rPh>
    <phoneticPr fontId="1"/>
  </si>
  <si>
    <t>出展アーティスト２</t>
    <rPh sb="0" eb="2">
      <t>シュッテン</t>
    </rPh>
    <phoneticPr fontId="1"/>
  </si>
  <si>
    <t>メールアドレス</t>
    <phoneticPr fontId="1"/>
  </si>
  <si>
    <t>WEB Site</t>
    <phoneticPr fontId="1"/>
  </si>
  <si>
    <t>ギャラリー画像</t>
    <rPh sb="5" eb="7">
      <t>ガゾウ</t>
    </rPh>
    <phoneticPr fontId="1"/>
  </si>
  <si>
    <t>ファイル名</t>
    <rPh sb="4" eb="5">
      <t>メイ</t>
    </rPh>
    <phoneticPr fontId="1"/>
  </si>
  <si>
    <t>*原則2アーティストまでの出展を基本とする。(要相談)</t>
  </si>
  <si>
    <t>希望ブース</t>
    <rPh sb="0" eb="2">
      <t>キボウ</t>
    </rPh>
    <phoneticPr fontId="1"/>
  </si>
  <si>
    <t>出展料：220,000円(税込) 
ブースサイズ：D900×W3600×H2400 mm（3面パネル/ 内寸）</t>
    <phoneticPr fontId="1"/>
  </si>
  <si>
    <t>ギャラリー・
スタンダード
[GS]</t>
    <phoneticPr fontId="1"/>
  </si>
  <si>
    <t xml:space="preserve">
出展料： 385,000円(税込) 
ブースサイズ：D1800×W3600×H2400 mm（3面パネル/ 内寸）</t>
    <phoneticPr fontId="1"/>
  </si>
  <si>
    <t>〇</t>
    <phoneticPr fontId="1"/>
  </si>
  <si>
    <t>ギャラリー・
グランド
[GG]</t>
    <phoneticPr fontId="1"/>
  </si>
  <si>
    <t>DMOARTS</t>
    <phoneticPr fontId="1"/>
  </si>
  <si>
    <t>DMOARTS</t>
    <phoneticPr fontId="1"/>
  </si>
  <si>
    <t>高橋亮</t>
    <rPh sb="0" eb="2">
      <t>タカハシ</t>
    </rPh>
    <rPh sb="2" eb="3">
      <t>リョウ</t>
    </rPh>
    <phoneticPr fontId="1"/>
  </si>
  <si>
    <t>Ryo Takahashi</t>
    <phoneticPr fontId="1"/>
  </si>
  <si>
    <t>日本</t>
    <rPh sb="0" eb="2">
      <t>ニホン</t>
    </rPh>
    <phoneticPr fontId="1"/>
  </si>
  <si>
    <t>大阪</t>
    <rPh sb="0" eb="2">
      <t>オオサカ</t>
    </rPh>
    <phoneticPr fontId="1"/>
  </si>
  <si>
    <t>Japan</t>
    <phoneticPr fontId="1"/>
  </si>
  <si>
    <t>Osaka</t>
    <phoneticPr fontId="1"/>
  </si>
  <si>
    <t>530-0041</t>
    <phoneticPr fontId="1"/>
  </si>
  <si>
    <t>06-6354-8029</t>
    <phoneticPr fontId="1"/>
  </si>
  <si>
    <t>info@domarts.com</t>
    <phoneticPr fontId="1"/>
  </si>
  <si>
    <t>dmoarts.com</t>
    <phoneticPr fontId="1"/>
  </si>
  <si>
    <t>https://www.facebook.com/dmoarts</t>
    <phoneticPr fontId="1"/>
  </si>
  <si>
    <t>dmoarts_gallery.jpg</t>
    <phoneticPr fontId="1"/>
  </si>
  <si>
    <t>DMOARTSは、アートプロジェクト「digmeout」がプロデュースするギャラリーとして、2011年に開業。企画展を中心に、ライブペインティングやワークショップなど、アーティストの可能性を広げる表現の場を提供し、話題を集めてきました。また、国外のアートフェアに積極的に参加し、日本の才能を世界に発信し続けています。母体であるdigmeoutは20年以上に渡り、大阪のラジオ局FM802 / FM COCOLOのアートプロジェクトとして、若手アーティストを発掘・育成してきました。近年では、アジアのクリエイティブを集めた、アーティストに最も近い国際アートフェア「UNKNOWN ASIA」を主催しています。</t>
    <phoneticPr fontId="1"/>
  </si>
  <si>
    <t xml:space="preserve">DMOARTS, an art gallery produced by the art project “digmeout,” was established in 2011. Along with planning unique exhibitions, the gallery has been providing occasions such as live paintings and workshops to expand the artist’s possibilities.  Since introducing Japanese talent in the world is one of our essential mission, we have participated in overseas art fairs actively. The parent project digmeout belongs to Osaka’s No.1 radio station FM802 / FM COCOLO has been “digging out” and raising young artists for more than twenty years. Currently, organizing international art fair “UNKNOWN ASIA,” the closest to creators. </t>
    <phoneticPr fontId="1"/>
  </si>
  <si>
    <t>金子夏季</t>
    <rPh sb="0" eb="2">
      <t>カネコ</t>
    </rPh>
    <rPh sb="2" eb="4">
      <t>ナツキ</t>
    </rPh>
    <phoneticPr fontId="1"/>
  </si>
  <si>
    <t>802メディアワークス</t>
    <phoneticPr fontId="1"/>
  </si>
  <si>
    <t>Assocoiate Director</t>
    <phoneticPr fontId="1"/>
  </si>
  <si>
    <t>530-0041</t>
    <phoneticPr fontId="1"/>
  </si>
  <si>
    <t>大阪府大阪市北区天神橋2丁目北2-6</t>
    <phoneticPr fontId="1"/>
  </si>
  <si>
    <t>info@dmoarts.com</t>
    <phoneticPr fontId="1"/>
  </si>
  <si>
    <t>松村咲希</t>
    <rPh sb="0" eb="4">
      <t>マツムラサキキ</t>
    </rPh>
    <phoneticPr fontId="1"/>
  </si>
  <si>
    <t>Saki Matsumura</t>
    <phoneticPr fontId="1"/>
  </si>
  <si>
    <t>dmoarts_matsumura1.jpg</t>
    <phoneticPr fontId="1"/>
  </si>
  <si>
    <t>dmoarts_matsumura2.jpg</t>
    <phoneticPr fontId="1"/>
  </si>
  <si>
    <t>1993年長野県生まれ、2017年京都造形芸術大学芸術研究科修士課程芸術専攻ペインティング領域修了。アクリルペイント、シルクスクリーンなどの複雑なレイヤーと立体感を持つ絵画作品で、抽象概念を視覚化しようと試みている。地と図の関係を錯覚させる表現や、スプレーによってその凹凸を強調されたマチエールなど、観る人の視認と実在との間に認知のズレを生み出す。「ターナーアクリルガッシュビエンナーレ2017」入選、「トーキョーワンダーシード2017」入選。</t>
    <phoneticPr fontId="1"/>
  </si>
  <si>
    <t>Born in Nagano, 1993. Graduated the master's course at Kyoto University of Art and Design graduate school of Art Major, Art and Design Studies in 2017. Matsumura has been trying to visualize abstract concepts in painting with several techniques such as acrylic and silkscreen print in complex layers and solidity. The illusion of relation between backgrounds and figures and matière emphasized by spray paint of her paintings make a gap in the viewer’s cognition.</t>
    <phoneticPr fontId="1"/>
  </si>
  <si>
    <t>小谷くるみ</t>
    <phoneticPr fontId="1"/>
  </si>
  <si>
    <t>Kurumi Kotani</t>
    <phoneticPr fontId="1"/>
  </si>
  <si>
    <t>dmoarts_kotani1.jpg</t>
    <phoneticPr fontId="1"/>
  </si>
  <si>
    <t>dmoarts_kotani2.jpg</t>
    <phoneticPr fontId="1"/>
  </si>
  <si>
    <t>2019年京都造形芸術大学大学院芸術専攻ペインティング領域修了。関係や気配、存在の痕跡というテーマで絵画を制作。その署名的絵画シリーズ「21g」では、画面全体が「窓」として想定され、結露したガラスの表面に何者かが触れた痕跡が残されている。神秘的、あるいは超自然的な現象に関心があるという彼女は、ホラー映画の一場面を連想させるような画面を創出させ、そこに見えない何者かの気配、不確かな存在を浮き上がらせている。</t>
    <phoneticPr fontId="1"/>
  </si>
  <si>
    <t>Graduated the master's course at Kyoto University of Art and Design graduate school of Art Major, Art and Design Studies in 2019. Kotani’s paintings mention relationships and what there was. In Kurumi Kotani’s signature series 21g the entire surface is treated like a “window,” and on the glass with condensation are traces of someone. Kotani, who is interested in the mystical or supernatural phenomenon, creates an image that reminds us of horror movies and indicates the presence of something unsure.</t>
    <phoneticPr fontId="1"/>
  </si>
  <si>
    <t>チェック</t>
    <phoneticPr fontId="1"/>
  </si>
  <si>
    <t>gallery_id</t>
  </si>
  <si>
    <t>name_jp</t>
  </si>
  <si>
    <t>name_en</t>
  </si>
  <si>
    <t>owner_jp</t>
  </si>
  <si>
    <t>owner_en</t>
  </si>
  <si>
    <t>area</t>
  </si>
  <si>
    <t>post</t>
  </si>
  <si>
    <t>ken</t>
  </si>
  <si>
    <t>address_jp</t>
  </si>
  <si>
    <t>address2_jp</t>
  </si>
  <si>
    <t>address_en</t>
  </si>
  <si>
    <t>tel</t>
  </si>
  <si>
    <t>fax</t>
  </si>
  <si>
    <t>mail</t>
  </si>
  <si>
    <t>hp</t>
  </si>
  <si>
    <t>hp2</t>
  </si>
  <si>
    <t>hp3</t>
  </si>
  <si>
    <t>hp4</t>
    <phoneticPr fontId="1"/>
  </si>
  <si>
    <t>comment_jp</t>
  </si>
  <si>
    <t>comment_en</t>
  </si>
  <si>
    <t>ga_img</t>
  </si>
  <si>
    <t>ga_booth</t>
  </si>
  <si>
    <t>ga_artist_jp</t>
  </si>
  <si>
    <t>ga_artist_en</t>
  </si>
  <si>
    <t>ga_artist_img1</t>
  </si>
  <si>
    <t>ga_artist_img2</t>
  </si>
  <si>
    <t>ga_artist_intro_jp</t>
  </si>
  <si>
    <t>ga_artist_intro_en</t>
  </si>
  <si>
    <t>ga_artist2_jp</t>
  </si>
  <si>
    <t>ga_artist2_en</t>
  </si>
  <si>
    <t>ga_artist2_img1</t>
  </si>
  <si>
    <t>ga_artist2_img2</t>
  </si>
  <si>
    <t>ga_artist2_intro_jp</t>
  </si>
  <si>
    <t>ga_artist2_intro_en</t>
  </si>
  <si>
    <t>'</t>
    <phoneticPr fontId="1"/>
  </si>
  <si>
    <t>'=&gt;'</t>
    <phoneticPr fontId="1"/>
  </si>
  <si>
    <t>値</t>
    <rPh sb="0" eb="1">
      <t>アタイ</t>
    </rPh>
    <phoneticPr fontId="1"/>
  </si>
  <si>
    <t>',</t>
    <rPh sb="0" eb="1">
      <t>’</t>
    </rPh>
    <phoneticPr fontId="1"/>
  </si>
  <si>
    <t>array(</t>
  </si>
  <si>
    <t>),</t>
  </si>
  <si>
    <t>大阪市北区天神橋2丁目北2-6</t>
    <rPh sb="0" eb="3">
      <t>オオサカシ</t>
    </rPh>
    <rPh sb="3" eb="5">
      <t>キタク</t>
    </rPh>
    <rPh sb="5" eb="8">
      <t>テンジンバシ</t>
    </rPh>
    <rPh sb="9" eb="11">
      <t>チョウメ</t>
    </rPh>
    <rPh sb="11" eb="12">
      <t>キタ</t>
    </rPh>
    <phoneticPr fontId="1"/>
  </si>
  <si>
    <t>https://www.instagram.com/dmoarts/</t>
    <phoneticPr fontId="1"/>
  </si>
  <si>
    <t>https://twitter.com/DMOARTS</t>
    <phoneticPr fontId="1"/>
  </si>
  <si>
    <t>都市</t>
    <rPh sb="0" eb="2">
      <t>トシ</t>
    </rPh>
    <phoneticPr fontId="1"/>
  </si>
  <si>
    <t>2-6, Tenjinbashi-2chome-Kita, Kita, Osaka, Japan</t>
    <phoneticPr fontId="1"/>
  </si>
  <si>
    <t>6月8日までに 、本エントリーシート、ギャラリー画像1点、出展予定アーティストの作品画像（1アーティストにつき2点、合計4点）を「desk@unknownasia.net」までご提出ください。
尚、出展が確定した際には、UNKNOWN ASIA 2020 ウェブサイト、SNS、パンフレットなどに掲載させていただきます。（※担当者情報は掲載いたしません）</t>
    <rPh sb="1" eb="2">
      <t>ガツ</t>
    </rPh>
    <rPh sb="3" eb="4">
      <t>ニチ</t>
    </rPh>
    <phoneticPr fontId="1"/>
  </si>
</sst>
</file>

<file path=xl/styles.xml><?xml version="1.0" encoding="utf-8"?>
<styleSheet xmlns="http://schemas.openxmlformats.org/spreadsheetml/2006/main">
  <fonts count="9">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b/>
      <sz val="12"/>
      <color theme="1"/>
      <name val="メイリオ"/>
      <family val="3"/>
      <charset val="128"/>
    </font>
    <font>
      <sz val="9"/>
      <color theme="1"/>
      <name val="メイリオ"/>
      <family val="3"/>
      <charset val="128"/>
    </font>
    <font>
      <sz val="8"/>
      <color theme="1"/>
      <name val="メイリオ"/>
      <family val="3"/>
      <charset val="128"/>
    </font>
    <font>
      <u/>
      <sz val="11"/>
      <color theme="10"/>
      <name val="ＭＳ Ｐゴシック"/>
      <family val="2"/>
      <charset val="128"/>
      <scheme val="minor"/>
    </font>
    <font>
      <u/>
      <sz val="11"/>
      <color theme="10"/>
      <name val="メイリオ"/>
      <family val="3"/>
      <charset val="128"/>
    </font>
    <font>
      <sz val="6"/>
      <color theme="1"/>
      <name val="メイリオ"/>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0" xfId="0" applyFont="1" applyAlignment="1">
      <alignment horizontal="left" vertical="center"/>
    </xf>
    <xf numFmtId="0" fontId="2" fillId="0" borderId="2" xfId="0" applyFont="1" applyBorder="1">
      <alignment vertical="center"/>
    </xf>
    <xf numFmtId="0" fontId="2" fillId="0" borderId="16" xfId="0" applyFont="1" applyBorder="1">
      <alignment vertical="center"/>
    </xf>
    <xf numFmtId="0" fontId="2" fillId="0" borderId="7" xfId="0" applyFont="1" applyBorder="1">
      <alignment vertical="center"/>
    </xf>
    <xf numFmtId="0" fontId="3" fillId="0" borderId="0" xfId="0" applyFont="1">
      <alignment vertical="center"/>
    </xf>
    <xf numFmtId="0" fontId="2" fillId="6" borderId="3" xfId="0" applyFont="1" applyFill="1" applyBorder="1" applyAlignment="1">
      <alignment horizontal="left" vertical="center" indent="1"/>
    </xf>
    <xf numFmtId="0" fontId="2" fillId="6" borderId="5" xfId="0" applyFont="1" applyFill="1" applyBorder="1" applyAlignment="1">
      <alignment horizontal="left" vertical="center" indent="1"/>
    </xf>
    <xf numFmtId="0" fontId="2" fillId="6" borderId="8" xfId="0" applyFont="1" applyFill="1" applyBorder="1" applyAlignment="1">
      <alignment horizontal="left" vertical="center" indent="1"/>
    </xf>
    <xf numFmtId="0" fontId="2" fillId="6" borderId="10" xfId="0" applyFont="1" applyFill="1" applyBorder="1" applyAlignment="1">
      <alignment horizontal="left" vertical="center" indent="1"/>
    </xf>
    <xf numFmtId="0" fontId="2" fillId="6" borderId="15" xfId="0" applyFont="1" applyFill="1" applyBorder="1" applyAlignment="1">
      <alignment horizontal="left" vertical="center" indent="1"/>
    </xf>
    <xf numFmtId="0" fontId="2" fillId="6" borderId="14" xfId="0" applyFont="1" applyFill="1" applyBorder="1" applyAlignment="1">
      <alignment horizontal="left" vertical="center" indent="1"/>
    </xf>
    <xf numFmtId="0" fontId="2" fillId="6" borderId="12" xfId="0" applyFont="1" applyFill="1" applyBorder="1" applyAlignment="1">
      <alignment horizontal="left" vertical="center" indent="1"/>
    </xf>
    <xf numFmtId="0" fontId="2" fillId="6" borderId="2" xfId="0" applyFont="1" applyFill="1" applyBorder="1" applyAlignment="1">
      <alignment horizontal="left" vertical="center" indent="1"/>
    </xf>
    <xf numFmtId="0" fontId="2" fillId="6" borderId="1" xfId="0" applyFont="1" applyFill="1" applyBorder="1" applyAlignment="1">
      <alignment horizontal="center" vertical="center"/>
    </xf>
    <xf numFmtId="0" fontId="2" fillId="6" borderId="16" xfId="0" applyFont="1" applyFill="1" applyBorder="1">
      <alignment vertical="center"/>
    </xf>
    <xf numFmtId="0" fontId="2" fillId="6" borderId="7" xfId="0" applyFont="1" applyFill="1" applyBorder="1">
      <alignment vertical="center"/>
    </xf>
    <xf numFmtId="0" fontId="2" fillId="6" borderId="16" xfId="0" applyFont="1" applyFill="1" applyBorder="1" applyAlignment="1">
      <alignment horizontal="left" vertical="center" indent="1"/>
    </xf>
    <xf numFmtId="0" fontId="2" fillId="6" borderId="7" xfId="0" applyFont="1" applyFill="1" applyBorder="1" applyAlignment="1">
      <alignment horizontal="left" vertical="center" indent="1"/>
    </xf>
    <xf numFmtId="0" fontId="2" fillId="6" borderId="18" xfId="0" applyFont="1" applyFill="1" applyBorder="1" applyAlignment="1">
      <alignment horizontal="left" vertical="center" indent="1"/>
    </xf>
    <xf numFmtId="0" fontId="2" fillId="0" borderId="18" xfId="0" applyFont="1" applyBorder="1">
      <alignment vertical="center"/>
    </xf>
    <xf numFmtId="0" fontId="2" fillId="6" borderId="1" xfId="0" applyFont="1" applyFill="1" applyBorder="1" applyAlignment="1">
      <alignment horizontal="center" vertical="center"/>
    </xf>
    <xf numFmtId="0" fontId="2" fillId="6" borderId="10" xfId="0" applyFont="1" applyFill="1" applyBorder="1" applyAlignment="1">
      <alignment horizontal="left" vertical="center" indent="1"/>
    </xf>
    <xf numFmtId="0" fontId="2" fillId="6" borderId="15" xfId="0" applyFont="1" applyFill="1" applyBorder="1" applyAlignment="1">
      <alignment horizontal="left" vertical="center" indent="1"/>
    </xf>
    <xf numFmtId="0" fontId="2" fillId="6" borderId="14" xfId="0" applyFont="1" applyFill="1" applyBorder="1" applyAlignment="1">
      <alignment horizontal="left" vertical="center" indent="1"/>
    </xf>
    <xf numFmtId="0" fontId="2" fillId="6" borderId="2" xfId="0" applyFont="1" applyFill="1" applyBorder="1" applyAlignment="1">
      <alignment horizontal="left" vertical="center" indent="1"/>
    </xf>
    <xf numFmtId="0" fontId="2" fillId="6" borderId="15"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indent="1"/>
    </xf>
    <xf numFmtId="0" fontId="2" fillId="0" borderId="0" xfId="0" applyFont="1" applyFill="1" applyBorder="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0" borderId="19" xfId="0" applyFont="1" applyFill="1" applyBorder="1" applyAlignment="1">
      <alignment horizontal="left" vertical="center" indent="1"/>
    </xf>
    <xf numFmtId="0" fontId="4" fillId="0" borderId="13" xfId="0" applyFont="1" applyFill="1" applyBorder="1" applyAlignment="1">
      <alignment vertical="center" wrapText="1"/>
    </xf>
    <xf numFmtId="0" fontId="2" fillId="0" borderId="15" xfId="0" applyFont="1" applyFill="1" applyBorder="1" applyAlignment="1">
      <alignment horizontal="left" vertical="center" indent="1"/>
    </xf>
    <xf numFmtId="0" fontId="4" fillId="0" borderId="11" xfId="0" applyFont="1" applyFill="1" applyBorder="1" applyAlignment="1">
      <alignment vertical="center" wrapText="1"/>
    </xf>
    <xf numFmtId="0" fontId="4" fillId="0" borderId="0" xfId="0" applyFont="1" applyFill="1" applyBorder="1">
      <alignment vertical="center"/>
    </xf>
    <xf numFmtId="0" fontId="2" fillId="6" borderId="10" xfId="0" applyFont="1" applyFill="1" applyBorder="1" applyAlignment="1">
      <alignment horizontal="center" vertical="center" wrapText="1"/>
    </xf>
    <xf numFmtId="0" fontId="2" fillId="6" borderId="12" xfId="0" applyFont="1" applyFill="1" applyBorder="1" applyAlignment="1">
      <alignment horizontal="center" vertical="center" wrapText="1"/>
    </xf>
    <xf numFmtId="49" fontId="2" fillId="0" borderId="11" xfId="0" applyNumberFormat="1" applyFont="1" applyBorder="1">
      <alignment vertical="center"/>
    </xf>
    <xf numFmtId="0" fontId="7" fillId="0" borderId="11" xfId="1" applyFont="1" applyBorder="1">
      <alignment vertical="center"/>
    </xf>
    <xf numFmtId="0" fontId="8" fillId="0" borderId="4"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wrapText="1"/>
    </xf>
    <xf numFmtId="0" fontId="8" fillId="0" borderId="0" xfId="0" applyFont="1" applyFill="1" applyBorder="1" applyAlignment="1">
      <alignment vertical="center" wrapText="1"/>
    </xf>
    <xf numFmtId="0" fontId="2" fillId="0" borderId="15" xfId="0" applyFont="1" applyFill="1" applyBorder="1" applyAlignment="1">
      <alignment horizontal="center" vertical="center"/>
    </xf>
    <xf numFmtId="0" fontId="5" fillId="0" borderId="17" xfId="0" applyFont="1" applyBorder="1" applyAlignment="1">
      <alignment vertical="center" wrapText="1"/>
    </xf>
    <xf numFmtId="0" fontId="5" fillId="0" borderId="17" xfId="0" applyFont="1" applyBorder="1">
      <alignment vertical="center"/>
    </xf>
    <xf numFmtId="0" fontId="5" fillId="0" borderId="2" xfId="0" applyFont="1" applyBorder="1">
      <alignment vertical="center"/>
    </xf>
    <xf numFmtId="0" fontId="5" fillId="0" borderId="2" xfId="0" applyFont="1" applyBorder="1" applyAlignment="1">
      <alignment vertical="center" wrapText="1"/>
    </xf>
    <xf numFmtId="0" fontId="0" fillId="0" borderId="0" xfId="0" quotePrefix="1">
      <alignment vertical="center"/>
    </xf>
    <xf numFmtId="49" fontId="6" fillId="0" borderId="11" xfId="1" applyNumberFormat="1" applyBorder="1">
      <alignment vertical="center"/>
    </xf>
    <xf numFmtId="0" fontId="2" fillId="6" borderId="1" xfId="0" applyFont="1" applyFill="1" applyBorder="1" applyAlignment="1">
      <alignment horizontal="center" vertical="center"/>
    </xf>
    <xf numFmtId="0" fontId="2" fillId="5" borderId="19" xfId="0" applyFont="1" applyFill="1" applyBorder="1" applyAlignment="1">
      <alignment horizontal="left" vertical="center"/>
    </xf>
    <xf numFmtId="0" fontId="2" fillId="2" borderId="19" xfId="0" applyFont="1" applyFill="1" applyBorder="1" applyAlignment="1">
      <alignment horizontal="left" vertical="center"/>
    </xf>
    <xf numFmtId="0" fontId="2" fillId="4" borderId="19" xfId="0" applyFont="1" applyFill="1" applyBorder="1" applyAlignment="1">
      <alignment horizontal="left" vertical="center"/>
    </xf>
    <xf numFmtId="0" fontId="2" fillId="6" borderId="2" xfId="0" applyFont="1" applyFill="1" applyBorder="1" applyAlignment="1">
      <alignment horizontal="center" vertical="center"/>
    </xf>
    <xf numFmtId="0" fontId="2" fillId="6" borderId="10" xfId="0" applyFont="1" applyFill="1" applyBorder="1" applyAlignment="1">
      <alignment horizontal="left" vertical="center" indent="1"/>
    </xf>
    <xf numFmtId="0" fontId="2" fillId="6" borderId="15" xfId="0" applyFont="1" applyFill="1" applyBorder="1" applyAlignment="1">
      <alignment horizontal="left" vertical="center" indent="1"/>
    </xf>
    <xf numFmtId="0" fontId="2" fillId="6" borderId="2" xfId="0" applyFont="1" applyFill="1" applyBorder="1" applyAlignment="1">
      <alignment horizontal="left" vertical="center" indent="1"/>
    </xf>
    <xf numFmtId="0" fontId="2" fillId="6" borderId="1" xfId="0" applyFont="1" applyFill="1" applyBorder="1" applyAlignment="1">
      <alignment horizontal="left" vertical="center" indent="1"/>
    </xf>
    <xf numFmtId="0" fontId="2" fillId="6" borderId="14" xfId="0" applyFont="1" applyFill="1" applyBorder="1" applyAlignment="1">
      <alignment horizontal="left" vertical="center" indent="1"/>
    </xf>
    <xf numFmtId="0" fontId="2" fillId="3" borderId="0" xfId="0" applyFont="1" applyFill="1">
      <alignment vertical="center"/>
    </xf>
    <xf numFmtId="0" fontId="5" fillId="0" borderId="0" xfId="0" applyFont="1" applyAlignment="1">
      <alignment horizontal="left" vertical="top" wrapText="1"/>
    </xf>
    <xf numFmtId="0" fontId="2" fillId="6" borderId="17" xfId="0" applyFont="1" applyFill="1" applyBorder="1" applyAlignment="1">
      <alignment horizontal="center" vertical="center"/>
    </xf>
    <xf numFmtId="0" fontId="2" fillId="6" borderId="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nstagram.com/dmoarts/" TargetMode="External"/><Relationship Id="rId2" Type="http://schemas.openxmlformats.org/officeDocument/2006/relationships/hyperlink" Target="https://www.facebook.com/dmoarts" TargetMode="External"/><Relationship Id="rId1" Type="http://schemas.openxmlformats.org/officeDocument/2006/relationships/hyperlink" Target="mailto:info@domarts.com" TargetMode="External"/><Relationship Id="rId5" Type="http://schemas.openxmlformats.org/officeDocument/2006/relationships/printerSettings" Target="../printerSettings/printerSettings2.bin"/><Relationship Id="rId4" Type="http://schemas.openxmlformats.org/officeDocument/2006/relationships/hyperlink" Target="https://twitter.com/DMOARTS" TargetMode="External"/></Relationships>
</file>

<file path=xl/worksheets/sheet1.xml><?xml version="1.0" encoding="utf-8"?>
<worksheet xmlns="http://schemas.openxmlformats.org/spreadsheetml/2006/main" xmlns:r="http://schemas.openxmlformats.org/officeDocument/2006/relationships">
  <dimension ref="A1:D54"/>
  <sheetViews>
    <sheetView tabSelected="1" view="pageLayout" zoomScale="90" zoomScaleNormal="50" zoomScalePageLayoutView="90" workbookViewId="0"/>
  </sheetViews>
  <sheetFormatPr defaultColWidth="8.88671875" defaultRowHeight="20.399999999999999" customHeight="1"/>
  <cols>
    <col min="1" max="1" width="18.21875" style="1" customWidth="1"/>
    <col min="2" max="2" width="11.44140625" style="1" customWidth="1"/>
    <col min="3" max="3" width="57.21875" style="1" customWidth="1"/>
    <col min="4" max="4" width="4.44140625" style="1" customWidth="1"/>
    <col min="5" max="5" width="16.77734375" style="1" customWidth="1"/>
    <col min="6" max="6" width="11.44140625" style="1" customWidth="1"/>
    <col min="7" max="7" width="42" style="1" customWidth="1"/>
    <col min="8" max="16384" width="8.88671875" style="1"/>
  </cols>
  <sheetData>
    <row r="1" spans="1:3" ht="20.399999999999999" customHeight="1">
      <c r="A1" s="10" t="s">
        <v>0</v>
      </c>
    </row>
    <row r="2" spans="1:3" ht="54" customHeight="1">
      <c r="A2" s="68" t="s">
        <v>119</v>
      </c>
      <c r="B2" s="68"/>
      <c r="C2" s="68"/>
    </row>
    <row r="3" spans="1:3" ht="18.600000000000001" customHeight="1"/>
    <row r="4" spans="1:3" ht="20.399999999999999" customHeight="1">
      <c r="A4" s="59" t="s">
        <v>9</v>
      </c>
      <c r="B4" s="59"/>
      <c r="C4" s="59"/>
    </row>
    <row r="5" spans="1:3" ht="20.399999999999999" customHeight="1">
      <c r="A5" s="64" t="s">
        <v>1</v>
      </c>
      <c r="B5" s="13" t="s">
        <v>3</v>
      </c>
      <c r="C5" s="4"/>
    </row>
    <row r="6" spans="1:3" ht="20.399999999999999" customHeight="1">
      <c r="A6" s="65"/>
      <c r="B6" s="12" t="s">
        <v>4</v>
      </c>
      <c r="C6" s="3"/>
    </row>
    <row r="7" spans="1:3" ht="20.399999999999999" customHeight="1">
      <c r="A7" s="65" t="s">
        <v>5</v>
      </c>
      <c r="B7" s="13" t="s">
        <v>2</v>
      </c>
      <c r="C7" s="4"/>
    </row>
    <row r="8" spans="1:3" ht="20.399999999999999" customHeight="1">
      <c r="A8" s="65"/>
      <c r="B8" s="12" t="s">
        <v>6</v>
      </c>
      <c r="C8" s="3"/>
    </row>
    <row r="9" spans="1:3" ht="20.399999999999999" customHeight="1">
      <c r="A9" s="65" t="s">
        <v>7</v>
      </c>
      <c r="B9" s="13" t="s">
        <v>2</v>
      </c>
      <c r="C9" s="4"/>
    </row>
    <row r="10" spans="1:3" ht="20.399999999999999" customHeight="1">
      <c r="A10" s="65"/>
      <c r="B10" s="12" t="s">
        <v>6</v>
      </c>
      <c r="C10" s="3"/>
    </row>
    <row r="11" spans="1:3" ht="20.399999999999999" customHeight="1">
      <c r="A11" s="65" t="s">
        <v>117</v>
      </c>
      <c r="B11" s="13" t="s">
        <v>2</v>
      </c>
      <c r="C11" s="4"/>
    </row>
    <row r="12" spans="1:3" ht="20.399999999999999" customHeight="1">
      <c r="A12" s="65"/>
      <c r="B12" s="12" t="s">
        <v>6</v>
      </c>
      <c r="C12" s="3"/>
    </row>
    <row r="13" spans="1:3" ht="20.399999999999999" customHeight="1">
      <c r="A13" s="62" t="s">
        <v>8</v>
      </c>
      <c r="B13" s="63"/>
      <c r="C13" s="5"/>
    </row>
    <row r="14" spans="1:3" ht="20.399999999999999" customHeight="1">
      <c r="A14" s="65" t="s">
        <v>10</v>
      </c>
      <c r="B14" s="13" t="s">
        <v>2</v>
      </c>
      <c r="C14" s="4"/>
    </row>
    <row r="15" spans="1:3" ht="20.399999999999999" customHeight="1">
      <c r="A15" s="65"/>
      <c r="B15" s="12" t="s">
        <v>6</v>
      </c>
      <c r="C15" s="3"/>
    </row>
    <row r="16" spans="1:3" ht="20.399999999999999" customHeight="1">
      <c r="A16" s="62" t="s">
        <v>11</v>
      </c>
      <c r="B16" s="63"/>
      <c r="C16" s="5"/>
    </row>
    <row r="17" spans="1:4" ht="20.399999999999999" customHeight="1">
      <c r="A17" s="14" t="s">
        <v>28</v>
      </c>
      <c r="B17" s="15"/>
      <c r="C17" s="45"/>
    </row>
    <row r="18" spans="1:4" ht="20.399999999999999" customHeight="1">
      <c r="A18" s="62" t="s">
        <v>29</v>
      </c>
      <c r="B18" s="63"/>
      <c r="C18" s="5"/>
    </row>
    <row r="19" spans="1:4" ht="20.399999999999999" customHeight="1">
      <c r="A19" s="62" t="s">
        <v>12</v>
      </c>
      <c r="B19" s="63"/>
      <c r="C19" s="44"/>
    </row>
    <row r="20" spans="1:4" ht="20.399999999999999" customHeight="1">
      <c r="A20" s="14" t="s">
        <v>13</v>
      </c>
      <c r="B20" s="15"/>
      <c r="C20" s="45"/>
    </row>
    <row r="21" spans="1:4" ht="20.399999999999999" customHeight="1">
      <c r="A21" s="66" t="s">
        <v>14</v>
      </c>
      <c r="B21" s="63"/>
      <c r="C21" s="44"/>
    </row>
    <row r="22" spans="1:4" ht="20.399999999999999" customHeight="1">
      <c r="A22" s="16" t="s">
        <v>30</v>
      </c>
      <c r="B22" s="31" t="s">
        <v>31</v>
      </c>
      <c r="C22" s="5"/>
    </row>
    <row r="23" spans="1:4" ht="75" customHeight="1">
      <c r="A23" s="69" t="s">
        <v>20</v>
      </c>
      <c r="B23" s="11" t="s">
        <v>2</v>
      </c>
      <c r="C23" s="46"/>
    </row>
    <row r="24" spans="1:4" ht="75" customHeight="1">
      <c r="A24" s="70"/>
      <c r="B24" s="17" t="s">
        <v>6</v>
      </c>
      <c r="C24" s="47"/>
    </row>
    <row r="25" spans="1:4" ht="19.95" customHeight="1">
      <c r="A25" s="32"/>
      <c r="B25" s="33"/>
      <c r="C25" s="34"/>
    </row>
    <row r="26" spans="1:4" ht="19.95" customHeight="1">
      <c r="A26" s="36" t="s">
        <v>33</v>
      </c>
      <c r="B26" s="35" t="s">
        <v>37</v>
      </c>
      <c r="C26" s="36"/>
    </row>
    <row r="27" spans="1:4" ht="48" customHeight="1">
      <c r="A27" s="42" t="s">
        <v>35</v>
      </c>
      <c r="B27" s="39"/>
      <c r="C27" s="40" t="s">
        <v>34</v>
      </c>
    </row>
    <row r="28" spans="1:4" ht="48" customHeight="1">
      <c r="A28" s="43" t="s">
        <v>38</v>
      </c>
      <c r="B28" s="37"/>
      <c r="C28" s="38" t="s">
        <v>36</v>
      </c>
    </row>
    <row r="29" spans="1:4" ht="19.95" customHeight="1">
      <c r="A29" s="32"/>
      <c r="B29" s="33"/>
      <c r="C29" s="41" t="s">
        <v>32</v>
      </c>
    </row>
    <row r="30" spans="1:4" ht="20.399999999999999" customHeight="1">
      <c r="A30" s="67" t="s">
        <v>15</v>
      </c>
      <c r="B30" s="67"/>
      <c r="C30" s="67"/>
      <c r="D30" s="6"/>
    </row>
    <row r="31" spans="1:4" ht="20.399999999999999" customHeight="1">
      <c r="A31" s="57" t="s">
        <v>16</v>
      </c>
      <c r="B31" s="57"/>
      <c r="C31" s="2"/>
    </row>
    <row r="32" spans="1:4" ht="20.399999999999999" customHeight="1">
      <c r="A32" s="57" t="s">
        <v>17</v>
      </c>
      <c r="B32" s="57"/>
      <c r="C32" s="2"/>
    </row>
    <row r="33" spans="1:3" ht="20.399999999999999" customHeight="1">
      <c r="A33" s="57" t="s">
        <v>18</v>
      </c>
      <c r="B33" s="57"/>
      <c r="C33" s="2"/>
    </row>
    <row r="34" spans="1:3" ht="20.399999999999999" customHeight="1">
      <c r="A34" s="57" t="s">
        <v>8</v>
      </c>
      <c r="B34" s="57"/>
      <c r="C34" s="2"/>
    </row>
    <row r="35" spans="1:3" ht="20.399999999999999" customHeight="1">
      <c r="A35" s="57" t="s">
        <v>10</v>
      </c>
      <c r="B35" s="57"/>
      <c r="C35" s="2"/>
    </row>
    <row r="36" spans="1:3" ht="20.399999999999999" customHeight="1">
      <c r="A36" s="57" t="s">
        <v>7</v>
      </c>
      <c r="B36" s="57"/>
      <c r="C36" s="2"/>
    </row>
    <row r="37" spans="1:3" ht="20.399999999999999" customHeight="1">
      <c r="A37" s="57" t="s">
        <v>11</v>
      </c>
      <c r="B37" s="57"/>
      <c r="C37" s="2"/>
    </row>
    <row r="38" spans="1:3" ht="20.399999999999999" customHeight="1">
      <c r="A38" s="57" t="s">
        <v>19</v>
      </c>
      <c r="B38" s="57"/>
      <c r="C38" s="2"/>
    </row>
    <row r="40" spans="1:3" ht="20.399999999999999" customHeight="1">
      <c r="A40" s="60" t="s">
        <v>26</v>
      </c>
      <c r="B40" s="60"/>
      <c r="C40" s="60"/>
    </row>
    <row r="41" spans="1:3" ht="20.399999999999999" customHeight="1">
      <c r="A41" s="61" t="s">
        <v>21</v>
      </c>
      <c r="B41" s="24" t="s">
        <v>3</v>
      </c>
      <c r="C41" s="25"/>
    </row>
    <row r="42" spans="1:3" ht="20.399999999999999" customHeight="1">
      <c r="A42" s="57"/>
      <c r="B42" s="18" t="s">
        <v>4</v>
      </c>
      <c r="C42" s="7"/>
    </row>
    <row r="43" spans="1:3" ht="20.399999999999999" customHeight="1">
      <c r="A43" s="19" t="s">
        <v>22</v>
      </c>
      <c r="B43" s="20" t="s">
        <v>23</v>
      </c>
      <c r="C43" s="8"/>
    </row>
    <row r="44" spans="1:3" ht="20.399999999999999" customHeight="1">
      <c r="A44" s="19" t="s">
        <v>24</v>
      </c>
      <c r="B44" s="21" t="s">
        <v>23</v>
      </c>
      <c r="C44" s="9"/>
    </row>
    <row r="45" spans="1:3" ht="88.2" customHeight="1">
      <c r="A45" s="57" t="s">
        <v>25</v>
      </c>
      <c r="B45" s="22" t="s">
        <v>2</v>
      </c>
      <c r="C45" s="52"/>
    </row>
    <row r="46" spans="1:3" ht="88.2" customHeight="1">
      <c r="A46" s="57"/>
      <c r="B46" s="23" t="s">
        <v>6</v>
      </c>
      <c r="C46" s="53"/>
    </row>
    <row r="48" spans="1:3" ht="20.399999999999999" customHeight="1">
      <c r="A48" s="58" t="s">
        <v>27</v>
      </c>
      <c r="B48" s="58"/>
      <c r="C48" s="58"/>
    </row>
    <row r="49" spans="1:3" ht="20.399999999999999" customHeight="1">
      <c r="A49" s="61" t="s">
        <v>21</v>
      </c>
      <c r="B49" s="24" t="s">
        <v>3</v>
      </c>
      <c r="C49" s="25"/>
    </row>
    <row r="50" spans="1:3" ht="20.399999999999999" customHeight="1">
      <c r="A50" s="57"/>
      <c r="B50" s="18" t="s">
        <v>4</v>
      </c>
      <c r="C50" s="7"/>
    </row>
    <row r="51" spans="1:3" ht="20.399999999999999" customHeight="1">
      <c r="A51" s="19" t="s">
        <v>22</v>
      </c>
      <c r="B51" s="20" t="s">
        <v>23</v>
      </c>
      <c r="C51" s="8"/>
    </row>
    <row r="52" spans="1:3" ht="20.399999999999999" customHeight="1">
      <c r="A52" s="19" t="s">
        <v>24</v>
      </c>
      <c r="B52" s="21" t="s">
        <v>23</v>
      </c>
      <c r="C52" s="9"/>
    </row>
    <row r="53" spans="1:3" ht="88.2" customHeight="1">
      <c r="A53" s="57" t="s">
        <v>25</v>
      </c>
      <c r="B53" s="22" t="s">
        <v>2</v>
      </c>
      <c r="C53" s="52"/>
    </row>
    <row r="54" spans="1:3" ht="88.2" customHeight="1">
      <c r="A54" s="57"/>
      <c r="B54" s="23" t="s">
        <v>6</v>
      </c>
      <c r="C54" s="53"/>
    </row>
  </sheetData>
  <mergeCells count="28">
    <mergeCell ref="A45:A46"/>
    <mergeCell ref="A49:A50"/>
    <mergeCell ref="A2:C2"/>
    <mergeCell ref="A31:B31"/>
    <mergeCell ref="A37:B37"/>
    <mergeCell ref="A38:B38"/>
    <mergeCell ref="A23:A24"/>
    <mergeCell ref="A32:B32"/>
    <mergeCell ref="A33:B33"/>
    <mergeCell ref="A34:B34"/>
    <mergeCell ref="A35:B35"/>
    <mergeCell ref="A36:B36"/>
    <mergeCell ref="A53:A54"/>
    <mergeCell ref="A48:C48"/>
    <mergeCell ref="A4:C4"/>
    <mergeCell ref="A40:C40"/>
    <mergeCell ref="A41:A42"/>
    <mergeCell ref="A18:B18"/>
    <mergeCell ref="A19:B19"/>
    <mergeCell ref="A13:B13"/>
    <mergeCell ref="A5:A6"/>
    <mergeCell ref="A7:A8"/>
    <mergeCell ref="A9:A10"/>
    <mergeCell ref="A11:A12"/>
    <mergeCell ref="A14:A15"/>
    <mergeCell ref="A16:B16"/>
    <mergeCell ref="A21:B21"/>
    <mergeCell ref="A30:C3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54"/>
  <sheetViews>
    <sheetView view="pageLayout" zoomScale="90" zoomScaleNormal="50" zoomScalePageLayoutView="90" workbookViewId="0"/>
  </sheetViews>
  <sheetFormatPr defaultColWidth="8.88671875" defaultRowHeight="20.399999999999999" customHeight="1"/>
  <cols>
    <col min="1" max="1" width="18.21875" style="1" customWidth="1"/>
    <col min="2" max="2" width="11.44140625" style="1" customWidth="1"/>
    <col min="3" max="3" width="57.21875" style="1" customWidth="1"/>
    <col min="4" max="4" width="4.44140625" style="1" customWidth="1"/>
    <col min="5" max="5" width="16.77734375" style="1" customWidth="1"/>
    <col min="6" max="6" width="11.44140625" style="1" customWidth="1"/>
    <col min="7" max="7" width="42" style="1" customWidth="1"/>
    <col min="8" max="16384" width="8.88671875" style="1"/>
  </cols>
  <sheetData>
    <row r="1" spans="1:3" ht="20.399999999999999" customHeight="1">
      <c r="A1" s="10" t="s">
        <v>0</v>
      </c>
    </row>
    <row r="2" spans="1:3" ht="54" customHeight="1">
      <c r="A2" s="68" t="s">
        <v>119</v>
      </c>
      <c r="B2" s="68"/>
      <c r="C2" s="68"/>
    </row>
    <row r="3" spans="1:3" ht="18.600000000000001" customHeight="1"/>
    <row r="4" spans="1:3" ht="20.399999999999999" customHeight="1">
      <c r="A4" s="59" t="s">
        <v>9</v>
      </c>
      <c r="B4" s="59"/>
      <c r="C4" s="59"/>
    </row>
    <row r="5" spans="1:3" ht="20.399999999999999" customHeight="1">
      <c r="A5" s="64" t="s">
        <v>1</v>
      </c>
      <c r="B5" s="13" t="s">
        <v>3</v>
      </c>
      <c r="C5" s="4" t="s">
        <v>39</v>
      </c>
    </row>
    <row r="6" spans="1:3" ht="20.399999999999999" customHeight="1">
      <c r="A6" s="65"/>
      <c r="B6" s="12" t="s">
        <v>4</v>
      </c>
      <c r="C6" s="3" t="s">
        <v>40</v>
      </c>
    </row>
    <row r="7" spans="1:3" ht="20.399999999999999" customHeight="1">
      <c r="A7" s="65" t="s">
        <v>5</v>
      </c>
      <c r="B7" s="13" t="s">
        <v>2</v>
      </c>
      <c r="C7" s="4" t="s">
        <v>41</v>
      </c>
    </row>
    <row r="8" spans="1:3" ht="20.399999999999999" customHeight="1">
      <c r="A8" s="65"/>
      <c r="B8" s="12" t="s">
        <v>6</v>
      </c>
      <c r="C8" s="3" t="s">
        <v>42</v>
      </c>
    </row>
    <row r="9" spans="1:3" ht="20.399999999999999" customHeight="1">
      <c r="A9" s="65" t="s">
        <v>7</v>
      </c>
      <c r="B9" s="13" t="s">
        <v>2</v>
      </c>
      <c r="C9" s="4" t="s">
        <v>43</v>
      </c>
    </row>
    <row r="10" spans="1:3" ht="20.399999999999999" customHeight="1">
      <c r="A10" s="65"/>
      <c r="B10" s="12" t="s">
        <v>6</v>
      </c>
      <c r="C10" s="3" t="s">
        <v>45</v>
      </c>
    </row>
    <row r="11" spans="1:3" ht="20.399999999999999" customHeight="1">
      <c r="A11" s="65" t="s">
        <v>117</v>
      </c>
      <c r="B11" s="13" t="s">
        <v>2</v>
      </c>
      <c r="C11" s="4" t="s">
        <v>44</v>
      </c>
    </row>
    <row r="12" spans="1:3" ht="20.399999999999999" customHeight="1">
      <c r="A12" s="65"/>
      <c r="B12" s="12" t="s">
        <v>6</v>
      </c>
      <c r="C12" s="3" t="s">
        <v>46</v>
      </c>
    </row>
    <row r="13" spans="1:3" ht="20.399999999999999" customHeight="1">
      <c r="A13" s="62" t="s">
        <v>8</v>
      </c>
      <c r="B13" s="63"/>
      <c r="C13" s="5" t="s">
        <v>47</v>
      </c>
    </row>
    <row r="14" spans="1:3" ht="20.399999999999999" customHeight="1">
      <c r="A14" s="65" t="s">
        <v>10</v>
      </c>
      <c r="B14" s="13" t="s">
        <v>2</v>
      </c>
      <c r="C14" s="4" t="s">
        <v>114</v>
      </c>
    </row>
    <row r="15" spans="1:3" ht="20.399999999999999" customHeight="1">
      <c r="A15" s="65"/>
      <c r="B15" s="12" t="s">
        <v>6</v>
      </c>
      <c r="C15" s="3" t="s">
        <v>118</v>
      </c>
    </row>
    <row r="16" spans="1:3" ht="20.399999999999999" customHeight="1">
      <c r="A16" s="62" t="s">
        <v>11</v>
      </c>
      <c r="B16" s="63"/>
      <c r="C16" s="5" t="s">
        <v>48</v>
      </c>
    </row>
    <row r="17" spans="1:6" ht="20.399999999999999" customHeight="1">
      <c r="A17" s="27" t="s">
        <v>19</v>
      </c>
      <c r="B17" s="28"/>
      <c r="C17" s="45" t="s">
        <v>49</v>
      </c>
    </row>
    <row r="18" spans="1:6" ht="20.399999999999999" customHeight="1">
      <c r="A18" s="62" t="s">
        <v>29</v>
      </c>
      <c r="B18" s="63"/>
      <c r="C18" s="5" t="s">
        <v>50</v>
      </c>
    </row>
    <row r="19" spans="1:6" ht="20.399999999999999" customHeight="1">
      <c r="A19" s="62" t="s">
        <v>12</v>
      </c>
      <c r="B19" s="63"/>
      <c r="C19" s="56" t="s">
        <v>115</v>
      </c>
    </row>
    <row r="20" spans="1:6" ht="20.399999999999999" customHeight="1">
      <c r="A20" s="27" t="s">
        <v>13</v>
      </c>
      <c r="B20" s="28"/>
      <c r="C20" s="45" t="s">
        <v>51</v>
      </c>
    </row>
    <row r="21" spans="1:6" ht="20.399999999999999" customHeight="1">
      <c r="A21" s="66" t="s">
        <v>14</v>
      </c>
      <c r="B21" s="63"/>
      <c r="C21" s="56" t="s">
        <v>116</v>
      </c>
    </row>
    <row r="22" spans="1:6" ht="20.399999999999999" customHeight="1">
      <c r="A22" s="29" t="s">
        <v>30</v>
      </c>
      <c r="B22" s="31" t="s">
        <v>23</v>
      </c>
      <c r="C22" s="5" t="s">
        <v>52</v>
      </c>
    </row>
    <row r="23" spans="1:6" ht="75" customHeight="1">
      <c r="A23" s="69" t="s">
        <v>20</v>
      </c>
      <c r="B23" s="11" t="s">
        <v>2</v>
      </c>
      <c r="C23" s="46" t="s">
        <v>53</v>
      </c>
    </row>
    <row r="24" spans="1:6" ht="75" customHeight="1">
      <c r="A24" s="70"/>
      <c r="B24" s="17" t="s">
        <v>6</v>
      </c>
      <c r="C24" s="47" t="s">
        <v>54</v>
      </c>
      <c r="D24" s="48"/>
      <c r="E24" s="48"/>
      <c r="F24" s="48"/>
    </row>
    <row r="25" spans="1:6" ht="19.95" customHeight="1">
      <c r="A25" s="32"/>
      <c r="B25" s="33"/>
      <c r="C25" s="49"/>
      <c r="D25" s="48"/>
      <c r="E25" s="48"/>
      <c r="F25" s="48"/>
    </row>
    <row r="26" spans="1:6" ht="19.95" customHeight="1">
      <c r="A26" s="36" t="s">
        <v>33</v>
      </c>
      <c r="B26" s="35" t="s">
        <v>73</v>
      </c>
      <c r="C26" s="36"/>
    </row>
    <row r="27" spans="1:6" ht="48" customHeight="1">
      <c r="A27" s="42" t="s">
        <v>35</v>
      </c>
      <c r="B27" s="50" t="s">
        <v>37</v>
      </c>
      <c r="C27" s="40" t="s">
        <v>34</v>
      </c>
    </row>
    <row r="28" spans="1:6" ht="48" customHeight="1">
      <c r="A28" s="43" t="s">
        <v>38</v>
      </c>
      <c r="B28" s="37"/>
      <c r="C28" s="38" t="s">
        <v>36</v>
      </c>
    </row>
    <row r="29" spans="1:6" ht="19.95" customHeight="1">
      <c r="A29" s="32"/>
      <c r="B29" s="33"/>
      <c r="C29" s="41" t="s">
        <v>32</v>
      </c>
    </row>
    <row r="30" spans="1:6" ht="20.399999999999999" customHeight="1">
      <c r="A30" s="67" t="s">
        <v>15</v>
      </c>
      <c r="B30" s="67"/>
      <c r="C30" s="67"/>
      <c r="D30" s="6"/>
    </row>
    <row r="31" spans="1:6" ht="20.399999999999999" customHeight="1">
      <c r="A31" s="57" t="s">
        <v>16</v>
      </c>
      <c r="B31" s="57"/>
      <c r="C31" s="2" t="s">
        <v>55</v>
      </c>
    </row>
    <row r="32" spans="1:6" ht="20.399999999999999" customHeight="1">
      <c r="A32" s="57" t="s">
        <v>17</v>
      </c>
      <c r="B32" s="57"/>
      <c r="C32" s="2" t="s">
        <v>56</v>
      </c>
    </row>
    <row r="33" spans="1:3" ht="20.399999999999999" customHeight="1">
      <c r="A33" s="57" t="s">
        <v>18</v>
      </c>
      <c r="B33" s="57"/>
      <c r="C33" s="2" t="s">
        <v>57</v>
      </c>
    </row>
    <row r="34" spans="1:3" ht="20.399999999999999" customHeight="1">
      <c r="A34" s="57" t="s">
        <v>8</v>
      </c>
      <c r="B34" s="57"/>
      <c r="C34" s="2" t="s">
        <v>58</v>
      </c>
    </row>
    <row r="35" spans="1:3" ht="20.399999999999999" customHeight="1">
      <c r="A35" s="57" t="s">
        <v>10</v>
      </c>
      <c r="B35" s="57"/>
      <c r="C35" s="2" t="s">
        <v>59</v>
      </c>
    </row>
    <row r="36" spans="1:3" ht="20.399999999999999" customHeight="1">
      <c r="A36" s="57" t="s">
        <v>7</v>
      </c>
      <c r="B36" s="57"/>
      <c r="C36" s="2" t="s">
        <v>43</v>
      </c>
    </row>
    <row r="37" spans="1:3" ht="20.399999999999999" customHeight="1">
      <c r="A37" s="57" t="s">
        <v>11</v>
      </c>
      <c r="B37" s="57"/>
      <c r="C37" s="2" t="s">
        <v>48</v>
      </c>
    </row>
    <row r="38" spans="1:3" ht="20.399999999999999" customHeight="1">
      <c r="A38" s="57" t="s">
        <v>19</v>
      </c>
      <c r="B38" s="57"/>
      <c r="C38" s="2" t="s">
        <v>60</v>
      </c>
    </row>
    <row r="40" spans="1:3" ht="20.399999999999999" customHeight="1">
      <c r="A40" s="60" t="s">
        <v>26</v>
      </c>
      <c r="B40" s="60"/>
      <c r="C40" s="60"/>
    </row>
    <row r="41" spans="1:3" ht="20.399999999999999" customHeight="1">
      <c r="A41" s="61" t="s">
        <v>21</v>
      </c>
      <c r="B41" s="24" t="s">
        <v>3</v>
      </c>
      <c r="C41" s="25" t="s">
        <v>61</v>
      </c>
    </row>
    <row r="42" spans="1:3" ht="20.399999999999999" customHeight="1">
      <c r="A42" s="57"/>
      <c r="B42" s="30" t="s">
        <v>4</v>
      </c>
      <c r="C42" s="7" t="s">
        <v>62</v>
      </c>
    </row>
    <row r="43" spans="1:3" ht="20.399999999999999" customHeight="1">
      <c r="A43" s="26" t="s">
        <v>22</v>
      </c>
      <c r="B43" s="20" t="s">
        <v>23</v>
      </c>
      <c r="C43" s="8" t="s">
        <v>63</v>
      </c>
    </row>
    <row r="44" spans="1:3" ht="20.399999999999999" customHeight="1">
      <c r="A44" s="26" t="s">
        <v>24</v>
      </c>
      <c r="B44" s="21" t="s">
        <v>23</v>
      </c>
      <c r="C44" s="9" t="s">
        <v>64</v>
      </c>
    </row>
    <row r="45" spans="1:3" ht="88.2" customHeight="1">
      <c r="A45" s="57" t="s">
        <v>25</v>
      </c>
      <c r="B45" s="22" t="s">
        <v>2</v>
      </c>
      <c r="C45" s="51" t="s">
        <v>65</v>
      </c>
    </row>
    <row r="46" spans="1:3" ht="88.2" customHeight="1">
      <c r="A46" s="57"/>
      <c r="B46" s="23" t="s">
        <v>6</v>
      </c>
      <c r="C46" s="54" t="s">
        <v>66</v>
      </c>
    </row>
    <row r="48" spans="1:3" ht="20.399999999999999" customHeight="1">
      <c r="A48" s="58" t="s">
        <v>27</v>
      </c>
      <c r="B48" s="58"/>
      <c r="C48" s="58"/>
    </row>
    <row r="49" spans="1:3" ht="20.399999999999999" customHeight="1">
      <c r="A49" s="61" t="s">
        <v>21</v>
      </c>
      <c r="B49" s="24" t="s">
        <v>3</v>
      </c>
      <c r="C49" s="25" t="s">
        <v>67</v>
      </c>
    </row>
    <row r="50" spans="1:3" ht="20.399999999999999" customHeight="1">
      <c r="A50" s="57"/>
      <c r="B50" s="30" t="s">
        <v>4</v>
      </c>
      <c r="C50" s="7" t="s">
        <v>68</v>
      </c>
    </row>
    <row r="51" spans="1:3" ht="20.399999999999999" customHeight="1">
      <c r="A51" s="26" t="s">
        <v>22</v>
      </c>
      <c r="B51" s="20" t="s">
        <v>23</v>
      </c>
      <c r="C51" s="8" t="s">
        <v>69</v>
      </c>
    </row>
    <row r="52" spans="1:3" ht="20.399999999999999" customHeight="1">
      <c r="A52" s="26" t="s">
        <v>24</v>
      </c>
      <c r="B52" s="21" t="s">
        <v>23</v>
      </c>
      <c r="C52" s="9" t="s">
        <v>70</v>
      </c>
    </row>
    <row r="53" spans="1:3" ht="88.2" customHeight="1">
      <c r="A53" s="57" t="s">
        <v>25</v>
      </c>
      <c r="B53" s="22" t="s">
        <v>2</v>
      </c>
      <c r="C53" s="51" t="s">
        <v>71</v>
      </c>
    </row>
    <row r="54" spans="1:3" ht="88.2" customHeight="1">
      <c r="A54" s="57"/>
      <c r="B54" s="23" t="s">
        <v>6</v>
      </c>
      <c r="C54" s="54" t="s">
        <v>72</v>
      </c>
    </row>
  </sheetData>
  <mergeCells count="28">
    <mergeCell ref="A45:A46"/>
    <mergeCell ref="A48:C48"/>
    <mergeCell ref="A49:A50"/>
    <mergeCell ref="A53:A54"/>
    <mergeCell ref="A35:B35"/>
    <mergeCell ref="A36:B36"/>
    <mergeCell ref="A37:B37"/>
    <mergeCell ref="A38:B38"/>
    <mergeCell ref="A40:C40"/>
    <mergeCell ref="A41:A42"/>
    <mergeCell ref="A34:B34"/>
    <mergeCell ref="A13:B13"/>
    <mergeCell ref="A14:A15"/>
    <mergeCell ref="A16:B16"/>
    <mergeCell ref="A18:B18"/>
    <mergeCell ref="A19:B19"/>
    <mergeCell ref="A21:B21"/>
    <mergeCell ref="A23:A24"/>
    <mergeCell ref="A30:C30"/>
    <mergeCell ref="A31:B31"/>
    <mergeCell ref="A32:B32"/>
    <mergeCell ref="A33:B33"/>
    <mergeCell ref="A11:A12"/>
    <mergeCell ref="A2:C2"/>
    <mergeCell ref="A4:C4"/>
    <mergeCell ref="A5:A6"/>
    <mergeCell ref="A7:A8"/>
    <mergeCell ref="A9:A10"/>
  </mergeCells>
  <phoneticPr fontId="1"/>
  <hyperlinks>
    <hyperlink ref="C17" r:id="rId1"/>
    <hyperlink ref="C20" r:id="rId2"/>
    <hyperlink ref="C19" r:id="rId3"/>
    <hyperlink ref="C21" r:id="rId4"/>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dimension ref="A1:F37"/>
  <sheetViews>
    <sheetView workbookViewId="0">
      <selection activeCell="F1" sqref="F1"/>
    </sheetView>
  </sheetViews>
  <sheetFormatPr defaultRowHeight="13.2"/>
  <sheetData>
    <row r="1" spans="1:6">
      <c r="D1" t="s">
        <v>110</v>
      </c>
    </row>
    <row r="2" spans="1:6">
      <c r="A2" t="s">
        <v>112</v>
      </c>
      <c r="F2" t="str">
        <f t="shared" ref="F2" si="0">A2&amp;B2&amp;C2&amp;D2&amp;E2</f>
        <v>array(</v>
      </c>
    </row>
    <row r="3" spans="1:6">
      <c r="A3" s="55" t="s">
        <v>108</v>
      </c>
      <c r="B3" t="s">
        <v>74</v>
      </c>
      <c r="C3" s="55" t="s">
        <v>109</v>
      </c>
      <c r="D3" s="55"/>
      <c r="E3" s="55" t="s">
        <v>111</v>
      </c>
      <c r="F3" t="str">
        <f>A3&amp;B3&amp;C3&amp;D3&amp;E3</f>
        <v>'gallery_id'=&gt;'',</v>
      </c>
    </row>
    <row r="4" spans="1:6">
      <c r="A4" s="55" t="s">
        <v>108</v>
      </c>
      <c r="B4" t="s">
        <v>75</v>
      </c>
      <c r="C4" s="55" t="s">
        <v>109</v>
      </c>
      <c r="D4" s="55" t="str">
        <f>IF(エントリーシート!C5&lt;&gt;"",エントリーシート!C5,"")</f>
        <v/>
      </c>
      <c r="E4" s="55" t="s">
        <v>111</v>
      </c>
      <c r="F4" t="str">
        <f t="shared" ref="F4:F37" si="1">A4&amp;B4&amp;C4&amp;D4&amp;E4</f>
        <v>'name_jp'=&gt;'',</v>
      </c>
    </row>
    <row r="5" spans="1:6">
      <c r="A5" s="55" t="s">
        <v>108</v>
      </c>
      <c r="B5" t="s">
        <v>76</v>
      </c>
      <c r="C5" s="55" t="s">
        <v>109</v>
      </c>
      <c r="D5" s="55" t="str">
        <f>IF(エントリーシート!C6&lt;&gt;"",エントリーシート!C6,"")</f>
        <v/>
      </c>
      <c r="E5" s="55" t="s">
        <v>111</v>
      </c>
      <c r="F5" t="str">
        <f t="shared" si="1"/>
        <v>'name_en'=&gt;'',</v>
      </c>
    </row>
    <row r="6" spans="1:6">
      <c r="A6" s="55" t="s">
        <v>108</v>
      </c>
      <c r="B6" t="s">
        <v>77</v>
      </c>
      <c r="C6" s="55" t="s">
        <v>109</v>
      </c>
      <c r="D6" s="55" t="str">
        <f>IF(エントリーシート!C7&lt;&gt;"",エントリーシート!C7,"")</f>
        <v/>
      </c>
      <c r="E6" s="55" t="s">
        <v>111</v>
      </c>
      <c r="F6" t="str">
        <f t="shared" si="1"/>
        <v>'owner_jp'=&gt;'',</v>
      </c>
    </row>
    <row r="7" spans="1:6">
      <c r="A7" s="55" t="s">
        <v>108</v>
      </c>
      <c r="B7" t="s">
        <v>78</v>
      </c>
      <c r="C7" s="55" t="s">
        <v>109</v>
      </c>
      <c r="D7" s="55" t="str">
        <f>IF(エントリーシート!C8&lt;&gt;"",エントリーシート!C8,"")</f>
        <v/>
      </c>
      <c r="E7" s="55" t="s">
        <v>111</v>
      </c>
      <c r="F7" t="str">
        <f t="shared" si="1"/>
        <v>'owner_en'=&gt;'',</v>
      </c>
    </row>
    <row r="8" spans="1:6">
      <c r="A8" s="55" t="s">
        <v>108</v>
      </c>
      <c r="B8" t="s">
        <v>79</v>
      </c>
      <c r="C8" s="55" t="s">
        <v>109</v>
      </c>
      <c r="D8" s="55" t="str">
        <f>IF(エントリーシート!C9&lt;&gt;"",エントリーシート!C9,"")</f>
        <v/>
      </c>
      <c r="E8" s="55" t="s">
        <v>111</v>
      </c>
      <c r="F8" t="str">
        <f t="shared" si="1"/>
        <v>'area'=&gt;'',</v>
      </c>
    </row>
    <row r="9" spans="1:6">
      <c r="A9" s="55" t="s">
        <v>108</v>
      </c>
      <c r="B9" t="s">
        <v>80</v>
      </c>
      <c r="C9" s="55" t="s">
        <v>109</v>
      </c>
      <c r="D9" s="55" t="str">
        <f>IF(エントリーシート!C13&lt;&gt;"",エントリーシート!C13,"")</f>
        <v/>
      </c>
      <c r="E9" s="55" t="s">
        <v>111</v>
      </c>
      <c r="F9" t="str">
        <f t="shared" si="1"/>
        <v>'post'=&gt;'',</v>
      </c>
    </row>
    <row r="10" spans="1:6">
      <c r="A10" s="55" t="s">
        <v>108</v>
      </c>
      <c r="B10" t="s">
        <v>81</v>
      </c>
      <c r="C10" s="55" t="s">
        <v>109</v>
      </c>
      <c r="D10" s="55" t="str">
        <f>IF(エントリーシート!C11&lt;&gt;"",エントリーシート!C11,"")</f>
        <v/>
      </c>
      <c r="E10" s="55" t="s">
        <v>111</v>
      </c>
      <c r="F10" t="str">
        <f t="shared" si="1"/>
        <v>'ken'=&gt;'',</v>
      </c>
    </row>
    <row r="11" spans="1:6">
      <c r="A11" s="55" t="s">
        <v>108</v>
      </c>
      <c r="B11" t="s">
        <v>82</v>
      </c>
      <c r="C11" s="55" t="s">
        <v>109</v>
      </c>
      <c r="D11" s="55" t="str">
        <f>IF(エントリーシート!C14&lt;&gt;"",エントリーシート!C14,"")</f>
        <v/>
      </c>
      <c r="E11" s="55" t="s">
        <v>111</v>
      </c>
      <c r="F11" t="str">
        <f t="shared" si="1"/>
        <v>'address_jp'=&gt;'',</v>
      </c>
    </row>
    <row r="12" spans="1:6">
      <c r="A12" s="55" t="s">
        <v>108</v>
      </c>
      <c r="B12" t="s">
        <v>83</v>
      </c>
      <c r="C12" s="55" t="s">
        <v>109</v>
      </c>
      <c r="D12" s="55"/>
      <c r="E12" s="55" t="s">
        <v>111</v>
      </c>
      <c r="F12" t="str">
        <f t="shared" si="1"/>
        <v>'address2_jp'=&gt;'',</v>
      </c>
    </row>
    <row r="13" spans="1:6">
      <c r="A13" s="55" t="s">
        <v>108</v>
      </c>
      <c r="B13" t="s">
        <v>84</v>
      </c>
      <c r="C13" s="55" t="s">
        <v>109</v>
      </c>
      <c r="D13" s="55" t="str">
        <f>エントリーシート!C15&amp;","&amp;エントリーシート!C12&amp;","&amp;エントリーシート!C10</f>
        <v>,,</v>
      </c>
      <c r="E13" s="55" t="s">
        <v>111</v>
      </c>
      <c r="F13" t="str">
        <f t="shared" si="1"/>
        <v>'address_en'=&gt;',,',</v>
      </c>
    </row>
    <row r="14" spans="1:6">
      <c r="A14" s="55" t="s">
        <v>108</v>
      </c>
      <c r="B14" t="s">
        <v>85</v>
      </c>
      <c r="C14" s="55" t="s">
        <v>109</v>
      </c>
      <c r="D14" s="55" t="str">
        <f>IF(エントリーシート!C16&lt;&gt;"",エントリーシート!C16,"")</f>
        <v/>
      </c>
      <c r="E14" s="55" t="s">
        <v>111</v>
      </c>
      <c r="F14" t="str">
        <f t="shared" si="1"/>
        <v>'tel'=&gt;'',</v>
      </c>
    </row>
    <row r="15" spans="1:6">
      <c r="A15" s="55" t="s">
        <v>108</v>
      </c>
      <c r="B15" t="s">
        <v>86</v>
      </c>
      <c r="C15" s="55" t="s">
        <v>109</v>
      </c>
      <c r="D15" s="55"/>
      <c r="E15" s="55" t="s">
        <v>111</v>
      </c>
      <c r="F15" t="str">
        <f t="shared" si="1"/>
        <v>'fax'=&gt;'',</v>
      </c>
    </row>
    <row r="16" spans="1:6">
      <c r="A16" s="55" t="s">
        <v>108</v>
      </c>
      <c r="B16" t="s">
        <v>87</v>
      </c>
      <c r="C16" s="55" t="s">
        <v>109</v>
      </c>
      <c r="D16" s="55" t="str">
        <f>IF(エントリーシート!C17&lt;&gt;"",エントリーシート!C17,"")</f>
        <v/>
      </c>
      <c r="E16" s="55" t="s">
        <v>111</v>
      </c>
      <c r="F16" t="str">
        <f t="shared" si="1"/>
        <v>'mail'=&gt;'',</v>
      </c>
    </row>
    <row r="17" spans="1:6">
      <c r="A17" s="55" t="s">
        <v>108</v>
      </c>
      <c r="B17" t="s">
        <v>88</v>
      </c>
      <c r="C17" s="55" t="s">
        <v>109</v>
      </c>
      <c r="D17" s="55" t="str">
        <f>IF(エントリーシート!C18&lt;&gt;"",エントリーシート!C18,"")</f>
        <v/>
      </c>
      <c r="E17" s="55" t="s">
        <v>111</v>
      </c>
      <c r="F17" t="str">
        <f t="shared" si="1"/>
        <v>'hp'=&gt;'',</v>
      </c>
    </row>
    <row r="18" spans="1:6">
      <c r="A18" s="55" t="s">
        <v>108</v>
      </c>
      <c r="B18" t="s">
        <v>89</v>
      </c>
      <c r="C18" s="55" t="s">
        <v>109</v>
      </c>
      <c r="D18" s="55" t="str">
        <f>IF(エントリーシート!C19&lt;&gt;"",エントリーシート!C19,"")</f>
        <v/>
      </c>
      <c r="E18" s="55" t="s">
        <v>111</v>
      </c>
      <c r="F18" t="str">
        <f t="shared" si="1"/>
        <v>'hp2'=&gt;'',</v>
      </c>
    </row>
    <row r="19" spans="1:6">
      <c r="A19" s="55" t="s">
        <v>108</v>
      </c>
      <c r="B19" t="s">
        <v>90</v>
      </c>
      <c r="C19" s="55" t="s">
        <v>109</v>
      </c>
      <c r="D19" s="55" t="str">
        <f>IF(エントリーシート!C20&lt;&gt;"",エントリーシート!C20,"")</f>
        <v/>
      </c>
      <c r="E19" s="55" t="s">
        <v>111</v>
      </c>
      <c r="F19" t="str">
        <f t="shared" si="1"/>
        <v>'hp3'=&gt;'',</v>
      </c>
    </row>
    <row r="20" spans="1:6">
      <c r="A20" s="55" t="s">
        <v>108</v>
      </c>
      <c r="B20" t="s">
        <v>91</v>
      </c>
      <c r="C20" s="55" t="s">
        <v>109</v>
      </c>
      <c r="D20" s="55" t="str">
        <f>IF(エントリーシート!C21&lt;&gt;"",エントリーシート!C21,"")</f>
        <v/>
      </c>
      <c r="E20" s="55" t="s">
        <v>111</v>
      </c>
      <c r="F20" t="str">
        <f t="shared" si="1"/>
        <v>'hp4'=&gt;'',</v>
      </c>
    </row>
    <row r="21" spans="1:6">
      <c r="A21" s="55" t="s">
        <v>108</v>
      </c>
      <c r="B21" t="s">
        <v>92</v>
      </c>
      <c r="C21" s="55" t="s">
        <v>109</v>
      </c>
      <c r="D21" s="55" t="str">
        <f>SUBSTITUTE(エントリーシート!C23,"","&lt;br&gt;")</f>
        <v/>
      </c>
      <c r="E21" s="55" t="s">
        <v>111</v>
      </c>
      <c r="F21" t="str">
        <f t="shared" si="1"/>
        <v>'comment_jp'=&gt;'',</v>
      </c>
    </row>
    <row r="22" spans="1:6">
      <c r="A22" s="55" t="s">
        <v>108</v>
      </c>
      <c r="B22" t="s">
        <v>93</v>
      </c>
      <c r="C22" s="55" t="s">
        <v>109</v>
      </c>
      <c r="D22" s="55" t="str">
        <f>SUBSTITUTE(エントリーシート!C24,"","&lt;br&gt;")</f>
        <v/>
      </c>
      <c r="E22" s="55" t="s">
        <v>111</v>
      </c>
      <c r="F22" t="str">
        <f t="shared" si="1"/>
        <v>'comment_en'=&gt;'',</v>
      </c>
    </row>
    <row r="23" spans="1:6">
      <c r="A23" s="55" t="s">
        <v>108</v>
      </c>
      <c r="B23" t="s">
        <v>94</v>
      </c>
      <c r="C23" s="55" t="s">
        <v>109</v>
      </c>
      <c r="D23" s="55" t="str">
        <f>IF(エントリーシート!C22&lt;&gt;"",エントリーシート!C22,"")</f>
        <v/>
      </c>
      <c r="E23" s="55" t="s">
        <v>111</v>
      </c>
      <c r="F23" t="str">
        <f t="shared" si="1"/>
        <v>'ga_img'=&gt;'',</v>
      </c>
    </row>
    <row r="24" spans="1:6">
      <c r="A24" s="55" t="s">
        <v>108</v>
      </c>
      <c r="B24" t="s">
        <v>95</v>
      </c>
      <c r="C24" s="55" t="s">
        <v>109</v>
      </c>
      <c r="D24" s="55" t="str">
        <f>IF(エントリーシート!B27&lt;&gt;"","GS",IF(エントリーシート!B28&lt;&gt;"","GG",""))</f>
        <v/>
      </c>
      <c r="E24" s="55" t="s">
        <v>111</v>
      </c>
      <c r="F24" t="str">
        <f t="shared" si="1"/>
        <v>'ga_booth'=&gt;'',</v>
      </c>
    </row>
    <row r="25" spans="1:6">
      <c r="A25" s="55" t="s">
        <v>108</v>
      </c>
      <c r="B25" t="s">
        <v>96</v>
      </c>
      <c r="C25" s="55" t="s">
        <v>109</v>
      </c>
      <c r="D25" s="55" t="str">
        <f>IF(エントリーシート!C41&lt;&gt;"",エントリーシート!C41,"")</f>
        <v/>
      </c>
      <c r="E25" s="55" t="s">
        <v>111</v>
      </c>
      <c r="F25" t="str">
        <f t="shared" si="1"/>
        <v>'ga_artist_jp'=&gt;'',</v>
      </c>
    </row>
    <row r="26" spans="1:6">
      <c r="A26" s="55" t="s">
        <v>108</v>
      </c>
      <c r="B26" t="s">
        <v>97</v>
      </c>
      <c r="C26" s="55" t="s">
        <v>109</v>
      </c>
      <c r="D26" s="55" t="str">
        <f>IF(エントリーシート!C42&lt;&gt;"",エントリーシート!C42,"")</f>
        <v/>
      </c>
      <c r="E26" s="55" t="s">
        <v>111</v>
      </c>
      <c r="F26" t="str">
        <f t="shared" si="1"/>
        <v>'ga_artist_en'=&gt;'',</v>
      </c>
    </row>
    <row r="27" spans="1:6">
      <c r="A27" s="55" t="s">
        <v>108</v>
      </c>
      <c r="B27" t="s">
        <v>98</v>
      </c>
      <c r="C27" s="55" t="s">
        <v>109</v>
      </c>
      <c r="D27" s="55" t="str">
        <f>IF(エントリーシート!C43&lt;&gt;"",エントリーシート!C43,"")</f>
        <v/>
      </c>
      <c r="E27" s="55" t="s">
        <v>111</v>
      </c>
      <c r="F27" t="str">
        <f t="shared" si="1"/>
        <v>'ga_artist_img1'=&gt;'',</v>
      </c>
    </row>
    <row r="28" spans="1:6">
      <c r="A28" s="55" t="s">
        <v>108</v>
      </c>
      <c r="B28" t="s">
        <v>99</v>
      </c>
      <c r="C28" s="55" t="s">
        <v>109</v>
      </c>
      <c r="D28" s="55" t="str">
        <f>IF(エントリーシート!C44&lt;&gt;"",エントリーシート!C44,"")</f>
        <v/>
      </c>
      <c r="E28" s="55" t="s">
        <v>111</v>
      </c>
      <c r="F28" t="str">
        <f t="shared" si="1"/>
        <v>'ga_artist_img2'=&gt;'',</v>
      </c>
    </row>
    <row r="29" spans="1:6">
      <c r="A29" s="55" t="s">
        <v>108</v>
      </c>
      <c r="B29" t="s">
        <v>100</v>
      </c>
      <c r="C29" s="55" t="s">
        <v>109</v>
      </c>
      <c r="D29" s="55" t="str">
        <f>SUBSTITUTE(エントリーシート!C45,"","&lt;br&gt;")</f>
        <v/>
      </c>
      <c r="E29" s="55" t="s">
        <v>111</v>
      </c>
      <c r="F29" t="str">
        <f t="shared" si="1"/>
        <v>'ga_artist_intro_jp'=&gt;'',</v>
      </c>
    </row>
    <row r="30" spans="1:6">
      <c r="A30" s="55" t="s">
        <v>108</v>
      </c>
      <c r="B30" t="s">
        <v>101</v>
      </c>
      <c r="C30" s="55" t="s">
        <v>109</v>
      </c>
      <c r="D30" s="55" t="str">
        <f>SUBSTITUTE(エントリーシート!C46,"","&lt;br&gt;")</f>
        <v/>
      </c>
      <c r="E30" s="55" t="s">
        <v>111</v>
      </c>
      <c r="F30" t="str">
        <f t="shared" si="1"/>
        <v>'ga_artist_intro_en'=&gt;'',</v>
      </c>
    </row>
    <row r="31" spans="1:6">
      <c r="A31" s="55" t="s">
        <v>108</v>
      </c>
      <c r="B31" t="s">
        <v>102</v>
      </c>
      <c r="C31" s="55" t="s">
        <v>109</v>
      </c>
      <c r="D31" s="55" t="str">
        <f>IF(エントリーシート!C49&lt;&gt;"",エントリーシート!C49,"")</f>
        <v/>
      </c>
      <c r="E31" s="55" t="s">
        <v>111</v>
      </c>
      <c r="F31" t="str">
        <f t="shared" si="1"/>
        <v>'ga_artist2_jp'=&gt;'',</v>
      </c>
    </row>
    <row r="32" spans="1:6">
      <c r="A32" s="55" t="s">
        <v>108</v>
      </c>
      <c r="B32" t="s">
        <v>103</v>
      </c>
      <c r="C32" s="55" t="s">
        <v>109</v>
      </c>
      <c r="D32" s="55" t="str">
        <f>IF(エントリーシート!C50&lt;&gt;"",エントリーシート!C50,"")</f>
        <v/>
      </c>
      <c r="E32" s="55" t="s">
        <v>111</v>
      </c>
      <c r="F32" t="str">
        <f t="shared" si="1"/>
        <v>'ga_artist2_en'=&gt;'',</v>
      </c>
    </row>
    <row r="33" spans="1:6">
      <c r="A33" s="55" t="s">
        <v>108</v>
      </c>
      <c r="B33" t="s">
        <v>104</v>
      </c>
      <c r="C33" s="55" t="s">
        <v>109</v>
      </c>
      <c r="D33" s="55" t="str">
        <f>IF(エントリーシート!C51&lt;&gt;"",エントリーシート!C51,"")</f>
        <v/>
      </c>
      <c r="E33" s="55" t="s">
        <v>111</v>
      </c>
      <c r="F33" t="str">
        <f t="shared" si="1"/>
        <v>'ga_artist2_img1'=&gt;'',</v>
      </c>
    </row>
    <row r="34" spans="1:6">
      <c r="A34" s="55" t="s">
        <v>108</v>
      </c>
      <c r="B34" t="s">
        <v>105</v>
      </c>
      <c r="C34" s="55" t="s">
        <v>109</v>
      </c>
      <c r="D34" s="55" t="str">
        <f>IF(エントリーシート!C52&lt;&gt;"",エントリーシート!C52,"")</f>
        <v/>
      </c>
      <c r="E34" s="55" t="s">
        <v>111</v>
      </c>
      <c r="F34" t="str">
        <f t="shared" si="1"/>
        <v>'ga_artist2_img2'=&gt;'',</v>
      </c>
    </row>
    <row r="35" spans="1:6">
      <c r="A35" s="55" t="s">
        <v>108</v>
      </c>
      <c r="B35" t="s">
        <v>106</v>
      </c>
      <c r="C35" s="55" t="s">
        <v>109</v>
      </c>
      <c r="D35" s="55" t="str">
        <f>SUBSTITUTE(エントリーシート!C53,"","&lt;br&gt;")</f>
        <v/>
      </c>
      <c r="E35" s="55" t="s">
        <v>111</v>
      </c>
      <c r="F35" t="str">
        <f t="shared" si="1"/>
        <v>'ga_artist2_intro_jp'=&gt;'',</v>
      </c>
    </row>
    <row r="36" spans="1:6">
      <c r="A36" s="55" t="s">
        <v>108</v>
      </c>
      <c r="B36" t="s">
        <v>107</v>
      </c>
      <c r="C36" s="55" t="s">
        <v>109</v>
      </c>
      <c r="D36" s="55" t="str">
        <f>SUBSTITUTE(エントリーシート!C54,"","&lt;br&gt;")</f>
        <v/>
      </c>
      <c r="E36" s="55" t="s">
        <v>108</v>
      </c>
      <c r="F36" t="str">
        <f t="shared" si="1"/>
        <v>'ga_artist2_intro_en'=&gt;''</v>
      </c>
    </row>
    <row r="37" spans="1:6">
      <c r="A37" t="s">
        <v>113</v>
      </c>
      <c r="F37" t="str">
        <f t="shared" si="1"/>
        <v>),</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エントリーシート</vt:lpstr>
      <vt:lpstr>記入例</vt:lpstr>
      <vt:lpstr>script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kaneko</dc:creator>
  <cp:lastModifiedBy>YOSHIDA MASATO FM802</cp:lastModifiedBy>
  <dcterms:created xsi:type="dcterms:W3CDTF">2020-02-10T11:47:54Z</dcterms:created>
  <dcterms:modified xsi:type="dcterms:W3CDTF">2020-03-12T05:53:32Z</dcterms:modified>
</cp:coreProperties>
</file>